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My Documents\Experiments\Temperature gradients\"/>
    </mc:Choice>
  </mc:AlternateContent>
  <bookViews>
    <workbookView xWindow="0" yWindow="0" windowWidth="22152" windowHeight="9972" activeTab="1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J10" i="1" s="1"/>
  <c r="K10" i="1" s="1"/>
  <c r="I9" i="1"/>
  <c r="J9" i="1"/>
  <c r="K9" i="1"/>
  <c r="B14" i="1"/>
  <c r="B9" i="1"/>
  <c r="B12" i="1"/>
  <c r="A2" i="1"/>
  <c r="B8" i="1" s="1"/>
  <c r="A1" i="1"/>
  <c r="I4" i="1" l="1"/>
  <c r="I5" i="1"/>
  <c r="I6" i="1"/>
  <c r="I7" i="1"/>
  <c r="I8" i="1"/>
  <c r="J8" i="1" s="1"/>
  <c r="K8" i="1" s="1"/>
  <c r="I2" i="1"/>
  <c r="I3" i="1"/>
  <c r="J3" i="1"/>
  <c r="K3" i="1" s="1"/>
  <c r="J4" i="1"/>
  <c r="K4" i="1" s="1"/>
  <c r="J5" i="1"/>
  <c r="K5" i="1" s="1"/>
  <c r="J6" i="1"/>
  <c r="K6" i="1" s="1"/>
  <c r="J7" i="1"/>
  <c r="K7" i="1" s="1"/>
  <c r="J2" i="1"/>
  <c r="K2" i="1" s="1"/>
</calcChain>
</file>

<file path=xl/sharedStrings.xml><?xml version="1.0" encoding="utf-8"?>
<sst xmlns="http://schemas.openxmlformats.org/spreadsheetml/2006/main" count="52" uniqueCount="19">
  <si>
    <t>ions/second</t>
  </si>
  <si>
    <t>mol/L</t>
  </si>
  <si>
    <t>L</t>
  </si>
  <si>
    <t>mol ions present at t = 0s</t>
  </si>
  <si>
    <t>elementary charge</t>
  </si>
  <si>
    <t>C/s</t>
  </si>
  <si>
    <t>ions per mole</t>
  </si>
  <si>
    <t>ions present at t =0s</t>
  </si>
  <si>
    <t xml:space="preserve">Expected decrease </t>
  </si>
  <si>
    <t>t (s)</t>
  </si>
  <si>
    <t>Remainder</t>
  </si>
  <si>
    <t>Desalination degree</t>
  </si>
  <si>
    <t>Sample Code</t>
  </si>
  <si>
    <t>Time (s)</t>
  </si>
  <si>
    <t>Anode or Cathode?</t>
  </si>
  <si>
    <t>A</t>
  </si>
  <si>
    <t>C</t>
  </si>
  <si>
    <t>Hot or Low temperature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</si>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</sst>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workbookViewId="0">
      <selection activeCell="H11" sqref="H11"/>
    </sheetView>
  </sheetViews>
  <sheetFormatPr defaultRowHeight="14.4" x14ac:dyDescent="0.3"/>
  <cols>
    <col min="1" max="1" width="10" bestFit="1" customWidth="1"/>
    <col min="2" max="2" width="11" bestFit="1" customWidth="1"/>
    <col min="9" max="9" width="16.77734375" bestFit="1" customWidth="1"/>
    <col min="10" max="10" width="12" bestFit="1" customWidth="1"/>
  </cols>
  <sheetData>
    <row r="1" spans="1:11" x14ac:dyDescent="0.3">
      <c r="A1">
        <f>1.602E-19</f>
        <v>1.602E-19</v>
      </c>
      <c r="B1" t="s">
        <v>4</v>
      </c>
      <c r="H1" t="s">
        <v>9</v>
      </c>
      <c r="I1" t="s">
        <v>8</v>
      </c>
      <c r="J1" t="s">
        <v>10</v>
      </c>
      <c r="K1" t="s">
        <v>11</v>
      </c>
    </row>
    <row r="2" spans="1:11" x14ac:dyDescent="0.3">
      <c r="A2">
        <f>0.05</f>
        <v>0.05</v>
      </c>
      <c r="B2" t="s">
        <v>5</v>
      </c>
      <c r="H2">
        <v>60</v>
      </c>
      <c r="I2">
        <f>H2*$B$8</f>
        <v>1.8726591760299626E+19</v>
      </c>
      <c r="J2">
        <f>$B$14-I2</f>
        <v>1.8047273408239701E+22</v>
      </c>
      <c r="K2">
        <f>J2/$B$14</f>
        <v>0.998963434531147</v>
      </c>
    </row>
    <row r="3" spans="1:11" x14ac:dyDescent="0.3">
      <c r="H3">
        <v>180</v>
      </c>
      <c r="I3">
        <f t="shared" ref="I3:I10" si="0">H3*$B$8</f>
        <v>5.6179775280898875E+19</v>
      </c>
      <c r="J3">
        <f t="shared" ref="J3:J10" si="1">$B$14-I3</f>
        <v>1.8009820224719101E+22</v>
      </c>
      <c r="K3">
        <f t="shared" ref="K3:K10" si="2">J3/$B$14</f>
        <v>0.99689030359344077</v>
      </c>
    </row>
    <row r="4" spans="1:11" x14ac:dyDescent="0.3">
      <c r="H4">
        <v>300</v>
      </c>
      <c r="I4">
        <f t="shared" si="0"/>
        <v>9.3632958801498128E+19</v>
      </c>
      <c r="J4">
        <f t="shared" si="1"/>
        <v>1.7972367041198501E+22</v>
      </c>
      <c r="K4">
        <f t="shared" si="2"/>
        <v>0.99481717265573455</v>
      </c>
    </row>
    <row r="5" spans="1:11" x14ac:dyDescent="0.3">
      <c r="H5">
        <v>600</v>
      </c>
      <c r="I5">
        <f t="shared" si="0"/>
        <v>1.8726591760299626E+20</v>
      </c>
      <c r="J5">
        <f t="shared" si="1"/>
        <v>1.7878734082397004E+22</v>
      </c>
      <c r="K5">
        <f t="shared" si="2"/>
        <v>0.98963434531146932</v>
      </c>
    </row>
    <row r="6" spans="1:11" x14ac:dyDescent="0.3">
      <c r="A6" s="1"/>
      <c r="H6">
        <v>1200</v>
      </c>
      <c r="I6">
        <f t="shared" si="0"/>
        <v>3.7453183520599251E+20</v>
      </c>
      <c r="J6">
        <f t="shared" si="1"/>
        <v>1.7691468164794006E+22</v>
      </c>
      <c r="K6">
        <f t="shared" si="2"/>
        <v>0.97926869062293853</v>
      </c>
    </row>
    <row r="7" spans="1:11" x14ac:dyDescent="0.3">
      <c r="A7" s="1"/>
      <c r="H7">
        <v>1800</v>
      </c>
      <c r="I7">
        <f t="shared" si="0"/>
        <v>5.6179775280898874E+20</v>
      </c>
      <c r="J7">
        <f t="shared" si="1"/>
        <v>1.750420224719101E+22</v>
      </c>
      <c r="K7">
        <f t="shared" si="2"/>
        <v>0.96890303593440774</v>
      </c>
    </row>
    <row r="8" spans="1:11" x14ac:dyDescent="0.3">
      <c r="B8" s="2">
        <f>A2/A1</f>
        <v>3.1210986267166042E+17</v>
      </c>
      <c r="C8" t="s">
        <v>0</v>
      </c>
      <c r="H8">
        <v>3600</v>
      </c>
      <c r="I8">
        <f t="shared" si="0"/>
        <v>1.1235955056179775E+21</v>
      </c>
      <c r="J8">
        <f t="shared" si="1"/>
        <v>1.6942404494382021E+22</v>
      </c>
      <c r="K8">
        <f t="shared" si="2"/>
        <v>0.93780607186881559</v>
      </c>
    </row>
    <row r="9" spans="1:11" x14ac:dyDescent="0.3">
      <c r="B9">
        <f>6.022E+23*2</f>
        <v>1.2044000000000001E+24</v>
      </c>
      <c r="C9" t="s">
        <v>6</v>
      </c>
      <c r="H9">
        <v>7200</v>
      </c>
      <c r="I9">
        <f t="shared" si="0"/>
        <v>2.247191011235955E+21</v>
      </c>
      <c r="J9">
        <f t="shared" si="1"/>
        <v>1.5818808988764043E+22</v>
      </c>
      <c r="K9">
        <f t="shared" si="2"/>
        <v>0.87561214373763108</v>
      </c>
    </row>
    <row r="10" spans="1:11" x14ac:dyDescent="0.3">
      <c r="B10">
        <v>7.4999999999999997E-2</v>
      </c>
      <c r="C10" t="s">
        <v>2</v>
      </c>
      <c r="H10">
        <v>10800</v>
      </c>
      <c r="I10">
        <f t="shared" si="0"/>
        <v>3.3707865168539324E+21</v>
      </c>
      <c r="J10">
        <f t="shared" si="1"/>
        <v>1.4695213483146068E+22</v>
      </c>
      <c r="K10">
        <f t="shared" si="2"/>
        <v>0.81341821560644678</v>
      </c>
    </row>
    <row r="11" spans="1:11" x14ac:dyDescent="0.3">
      <c r="B11">
        <v>0.1</v>
      </c>
      <c r="C11" t="s">
        <v>1</v>
      </c>
    </row>
    <row r="12" spans="1:11" x14ac:dyDescent="0.3">
      <c r="B12">
        <f>B10*B11*2</f>
        <v>1.4999999999999999E-2</v>
      </c>
      <c r="C12" t="s">
        <v>3</v>
      </c>
    </row>
    <row r="14" spans="1:11" x14ac:dyDescent="0.3">
      <c r="B14">
        <f>B12*B9</f>
        <v>1.8065999999999999E+22</v>
      </c>
      <c r="C14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J3" sqref="J3"/>
    </sheetView>
  </sheetViews>
  <sheetFormatPr defaultRowHeight="14.4" x14ac:dyDescent="0.3"/>
  <cols>
    <col min="4" max="4" width="16.77734375" bestFit="1" customWidth="1"/>
    <col min="5" max="5" width="21" bestFit="1" customWidth="1"/>
  </cols>
  <sheetData>
    <row r="1" spans="1:5" x14ac:dyDescent="0.3">
      <c r="A1" t="s">
        <v>12</v>
      </c>
      <c r="C1" t="s">
        <v>13</v>
      </c>
      <c r="D1" t="s">
        <v>14</v>
      </c>
      <c r="E1" t="s">
        <v>17</v>
      </c>
    </row>
    <row r="2" spans="1:5" x14ac:dyDescent="0.3">
      <c r="C2">
        <v>60</v>
      </c>
      <c r="D2" t="s">
        <v>15</v>
      </c>
      <c r="E2" t="s">
        <v>18</v>
      </c>
    </row>
    <row r="3" spans="1:5" x14ac:dyDescent="0.3">
      <c r="C3">
        <v>60</v>
      </c>
      <c r="D3" t="s">
        <v>16</v>
      </c>
      <c r="E3" t="s">
        <v>2</v>
      </c>
    </row>
    <row r="4" spans="1:5" x14ac:dyDescent="0.3">
      <c r="C4">
        <v>180</v>
      </c>
      <c r="D4" t="s">
        <v>15</v>
      </c>
      <c r="E4" t="s">
        <v>18</v>
      </c>
    </row>
    <row r="5" spans="1:5" x14ac:dyDescent="0.3">
      <c r="C5">
        <v>180</v>
      </c>
      <c r="D5" t="s">
        <v>16</v>
      </c>
      <c r="E5" t="s">
        <v>2</v>
      </c>
    </row>
    <row r="6" spans="1:5" x14ac:dyDescent="0.3">
      <c r="C6">
        <v>300</v>
      </c>
      <c r="D6" t="s">
        <v>15</v>
      </c>
      <c r="E6" t="s">
        <v>18</v>
      </c>
    </row>
    <row r="7" spans="1:5" x14ac:dyDescent="0.3">
      <c r="C7">
        <v>300</v>
      </c>
      <c r="D7" t="s">
        <v>16</v>
      </c>
      <c r="E7" t="s">
        <v>2</v>
      </c>
    </row>
    <row r="8" spans="1:5" x14ac:dyDescent="0.3">
      <c r="C8">
        <v>600</v>
      </c>
      <c r="D8" t="s">
        <v>15</v>
      </c>
      <c r="E8" t="s">
        <v>18</v>
      </c>
    </row>
    <row r="9" spans="1:5" x14ac:dyDescent="0.3">
      <c r="C9">
        <v>600</v>
      </c>
      <c r="D9" t="s">
        <v>16</v>
      </c>
      <c r="E9" t="s">
        <v>2</v>
      </c>
    </row>
    <row r="10" spans="1:5" x14ac:dyDescent="0.3">
      <c r="C10">
        <v>1200</v>
      </c>
      <c r="D10" t="s">
        <v>15</v>
      </c>
      <c r="E10" t="s">
        <v>18</v>
      </c>
    </row>
    <row r="11" spans="1:5" x14ac:dyDescent="0.3">
      <c r="C11">
        <v>1200</v>
      </c>
      <c r="D11" t="s">
        <v>16</v>
      </c>
      <c r="E11" t="s">
        <v>2</v>
      </c>
    </row>
    <row r="12" spans="1:5" x14ac:dyDescent="0.3">
      <c r="C12">
        <v>1800</v>
      </c>
      <c r="D12" t="s">
        <v>15</v>
      </c>
      <c r="E12" t="s">
        <v>18</v>
      </c>
    </row>
    <row r="13" spans="1:5" x14ac:dyDescent="0.3">
      <c r="C13">
        <v>1800</v>
      </c>
      <c r="D13" t="s">
        <v>16</v>
      </c>
      <c r="E13" t="s">
        <v>2</v>
      </c>
    </row>
    <row r="14" spans="1:5" x14ac:dyDescent="0.3">
      <c r="C14">
        <v>3600</v>
      </c>
      <c r="D14" t="s">
        <v>15</v>
      </c>
      <c r="E14" t="s">
        <v>18</v>
      </c>
    </row>
    <row r="15" spans="1:5" x14ac:dyDescent="0.3">
      <c r="C15">
        <v>3600</v>
      </c>
      <c r="D15" t="s">
        <v>16</v>
      </c>
      <c r="E15" t="s">
        <v>2</v>
      </c>
    </row>
    <row r="16" spans="1:5" x14ac:dyDescent="0.3">
      <c r="C16">
        <v>7200</v>
      </c>
      <c r="D16" t="s">
        <v>15</v>
      </c>
      <c r="E16" t="s">
        <v>18</v>
      </c>
    </row>
    <row r="17" spans="3:5" x14ac:dyDescent="0.3">
      <c r="C17">
        <v>7200</v>
      </c>
      <c r="D17" t="s">
        <v>16</v>
      </c>
      <c r="E17" t="s">
        <v>2</v>
      </c>
    </row>
    <row r="18" spans="3:5" x14ac:dyDescent="0.3">
      <c r="C18">
        <v>10800</v>
      </c>
      <c r="D18" t="s">
        <v>15</v>
      </c>
      <c r="E18" t="s">
        <v>18</v>
      </c>
    </row>
    <row r="19" spans="3:5" x14ac:dyDescent="0.3">
      <c r="C19">
        <v>10800</v>
      </c>
      <c r="D19" t="s">
        <v>16</v>
      </c>
      <c r="E19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Twente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Benneker, A.M. (Anne, TNW)</dc:creator>
  <cp:lastModifiedBy>Benneker, A.M. (Anne, TNW)</cp:lastModifiedBy>
  <dcterms:created xsi:type="dcterms:W3CDTF">2016-06-06T14:31:25Z</dcterms:created>
  <dcterms:modified xsi:type="dcterms:W3CDTF">2016-06-07T07:00:25Z</dcterms:modified>
</cp:coreProperties>
</file>